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SSD\Desktop\1-2026~1\FT038_~1\4-CORT~1\FT-039~1\"/>
    </mc:Choice>
  </mc:AlternateContent>
  <bookViews>
    <workbookView xWindow="0" yWindow="0" windowWidth="19200" windowHeight="7068"/>
  </bookViews>
  <sheets>
    <sheet name="FT 039" sheetId="1" r:id="rId1"/>
  </sheets>
  <definedNames>
    <definedName name="_xlnm._FilterDatabase" localSheetId="0" hidden="1">'FT 039'!$A$1:$T$1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" l="1"/>
  <c r="T10" i="1" s="1"/>
  <c r="Q10" i="1"/>
  <c r="R9" i="1"/>
  <c r="T9" i="1" s="1"/>
  <c r="Q9" i="1"/>
  <c r="R7" i="1"/>
  <c r="T7" i="1" s="1"/>
  <c r="Q7" i="1"/>
  <c r="R6" i="1"/>
  <c r="T6" i="1" s="1"/>
  <c r="Q6" i="1"/>
  <c r="R3" i="1"/>
  <c r="T3" i="1" s="1"/>
  <c r="Q3" i="1"/>
  <c r="R5" i="1"/>
  <c r="T5" i="1" s="1"/>
  <c r="Q5" i="1"/>
  <c r="R12" i="1"/>
  <c r="T12" i="1" s="1"/>
  <c r="Q12" i="1"/>
  <c r="R4" i="1"/>
  <c r="T4" i="1" s="1"/>
  <c r="Q4" i="1"/>
  <c r="R2" i="1"/>
  <c r="T2" i="1" s="1"/>
  <c r="Q2" i="1"/>
  <c r="R11" i="1"/>
  <c r="T11" i="1" s="1"/>
  <c r="Q11" i="1"/>
  <c r="R8" i="1"/>
  <c r="T8" i="1" s="1"/>
  <c r="Q8" i="1"/>
  <c r="R13" i="1"/>
  <c r="T13" i="1" s="1"/>
</calcChain>
</file>

<file path=xl/sharedStrings.xml><?xml version="1.0" encoding="utf-8"?>
<sst xmlns="http://schemas.openxmlformats.org/spreadsheetml/2006/main" count="32" uniqueCount="21">
  <si>
    <t>Tipo identificación acreedor</t>
  </si>
  <si>
    <t>Número identificación acreedor</t>
  </si>
  <si>
    <t>Código municipio</t>
  </si>
  <si>
    <t>Fecha conciliación (DD/MM/AAAA)</t>
  </si>
  <si>
    <t>Asistencia (1=Sí, 2=No)</t>
  </si>
  <si>
    <t>Número acta conciliación</t>
  </si>
  <si>
    <t>Acuerdo (1=Sí, 2=No)</t>
  </si>
  <si>
    <t>Fecha acuerdo (DD/MM/AAAA)</t>
  </si>
  <si>
    <t>Tipo de deuda</t>
  </si>
  <si>
    <t>Valor pagado</t>
  </si>
  <si>
    <t>Monto a conciliar ERP</t>
  </si>
  <si>
    <t>Devoluciones</t>
  </si>
  <si>
    <t>Saldo de glosa</t>
  </si>
  <si>
    <t>Glosa aceptada EBP</t>
  </si>
  <si>
    <t>Glosa subsanada ERP</t>
  </si>
  <si>
    <t>Glosa no resuelta</t>
  </si>
  <si>
    <t>Valor conciliado</t>
  </si>
  <si>
    <t>Fecha pago compromiso (DD/MM/AAAA)</t>
  </si>
  <si>
    <t>Valor a pagar</t>
  </si>
  <si>
    <t>NI</t>
  </si>
  <si>
    <t>Monto esperado a conciliar EBP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</si>
</sst>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43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5" fillId="4" borderId="1" xfId="1" applyFont="1" applyFill="1" applyBorder="1" applyAlignment="1">
      <alignment horizontal="center" wrapText="1"/>
    </xf>
    <xf numFmtId="0" fontId="5" fillId="4" borderId="1" xfId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/>
    </xf>
    <xf numFmtId="14" fontId="5" fillId="4" borderId="1" xfId="1" applyNumberFormat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14" fontId="5" fillId="4" borderId="1" xfId="1" applyNumberFormat="1" applyFont="1" applyFill="1" applyBorder="1" applyAlignment="1">
      <alignment horizontal="left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2" applyNumberFormat="1" applyFont="1" applyFill="1" applyBorder="1"/>
    <xf numFmtId="0" fontId="2" fillId="4" borderId="1" xfId="2" applyNumberFormat="1" applyFont="1" applyFill="1" applyBorder="1" applyAlignment="1"/>
    <xf numFmtId="0" fontId="5" fillId="4" borderId="1" xfId="1" applyFont="1" applyFill="1" applyBorder="1" applyAlignment="1"/>
    <xf numFmtId="0" fontId="5" fillId="4" borderId="1" xfId="2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vertical="center" wrapText="1"/>
    </xf>
    <xf numFmtId="14" fontId="5" fillId="4" borderId="1" xfId="2" applyNumberFormat="1" applyFont="1" applyFill="1" applyBorder="1" applyAlignment="1">
      <alignment horizontal="right" vertical="center" wrapText="1"/>
    </xf>
    <xf numFmtId="0" fontId="5" fillId="4" borderId="0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left"/>
    </xf>
    <xf numFmtId="0" fontId="2" fillId="4" borderId="1" xfId="2" applyNumberFormat="1" applyFont="1" applyFill="1" applyBorder="1"/>
    <xf numFmtId="0" fontId="2" fillId="4" borderId="1" xfId="2" applyNumberFormat="1" applyFont="1" applyFill="1" applyBorder="1" applyAlignment="1">
      <alignment horizontal="right"/>
    </xf>
    <xf numFmtId="0" fontId="2" fillId="4" borderId="1" xfId="0" applyFont="1" applyFill="1" applyBorder="1" applyAlignment="1"/>
    <xf numFmtId="0" fontId="2" fillId="4" borderId="1" xfId="2" applyNumberFormat="1" applyFont="1" applyFill="1" applyBorder="1" applyAlignment="1">
      <alignment horizontal="center" vertical="center"/>
    </xf>
    <xf numFmtId="0" fontId="2" fillId="4" borderId="1" xfId="2" applyNumberFormat="1" applyFont="1" applyFill="1" applyBorder="1" applyAlignment="1">
      <alignment horizontal="center"/>
    </xf>
    <xf numFmtId="0" fontId="2" fillId="4" borderId="0" xfId="0" applyFont="1" applyFill="1" applyBorder="1"/>
    <xf numFmtId="0" fontId="2" fillId="4" borderId="1" xfId="2" applyNumberFormat="1" applyFont="1" applyFill="1" applyBorder="1" applyAlignment="1">
      <alignment horizontal="left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1" fontId="2" fillId="4" borderId="1" xfId="2" applyNumberFormat="1" applyFont="1" applyFill="1" applyBorder="1" applyAlignment="1"/>
    <xf numFmtId="0" fontId="5" fillId="4" borderId="2" xfId="4" applyFont="1" applyFill="1" applyBorder="1" applyAlignment="1">
      <alignment horizontal="left"/>
    </xf>
    <xf numFmtId="1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0" xfId="0" applyFont="1" applyFill="1"/>
    <xf numFmtId="1" fontId="2" fillId="4" borderId="1" xfId="2" applyNumberFormat="1" applyFont="1" applyFill="1" applyBorder="1"/>
    <xf numFmtId="0" fontId="2" fillId="4" borderId="1" xfId="0" applyFont="1" applyFill="1" applyBorder="1" applyAlignment="1">
      <alignment horizontal="left"/>
    </xf>
    <xf numFmtId="0" fontId="5" fillId="4" borderId="1" xfId="3" applyFont="1" applyFill="1" applyBorder="1"/>
    <xf numFmtId="0" fontId="2" fillId="0" borderId="0" xfId="0" applyFont="1"/>
    <xf numFmtId="0" fontId="2" fillId="0" borderId="0" xfId="0" applyFont="1" applyAlignment="1">
      <alignment vertical="center"/>
    </xf>
    <xf numFmtId="0" fontId="3" fillId="4" borderId="0" xfId="3" applyFont="1" applyFill="1"/>
    <xf numFmtId="0" fontId="7" fillId="4" borderId="0" xfId="0" applyFont="1" applyFill="1"/>
    <xf numFmtId="0" fontId="7" fillId="5" borderId="1" xfId="1" applyFont="1" applyFill="1" applyBorder="1" applyAlignment="1">
      <alignment wrapText="1"/>
    </xf>
    <xf numFmtId="0" fontId="7" fillId="5" borderId="1" xfId="1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/>
    <xf numFmtId="0" fontId="5" fillId="5" borderId="1" xfId="1" applyFont="1" applyFill="1" applyBorder="1" applyAlignment="1">
      <alignment wrapText="1"/>
    </xf>
    <xf numFmtId="0" fontId="5" fillId="5" borderId="1" xfId="1" applyFont="1" applyFill="1" applyBorder="1" applyAlignment="1">
      <alignment vertical="center" wrapText="1"/>
    </xf>
    <xf numFmtId="0" fontId="5" fillId="5" borderId="1" xfId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vertical="center" wrapText="1"/>
    </xf>
  </cellXfs>
  <cellStyles count="5">
    <cellStyle name="Bueno" xfId="1" builtinId="26"/>
    <cellStyle name="Hipervínculo" xfId="4" builtinId="8"/>
    <cellStyle name="Millares" xfId="2" builtinId="3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="130" zoomScaleNormal="130" workbookViewId="0">
      <selection activeCell="F13" sqref="F13"/>
    </sheetView>
  </sheetViews>
  <sheetFormatPr baseColWidth="10" defaultRowHeight="14.4" x14ac:dyDescent="0.3"/>
  <cols>
    <col min="1" max="1" width="12.77734375" style="39" customWidth="1"/>
    <col min="2" max="2" width="12.77734375" style="40" customWidth="1"/>
    <col min="3" max="3" width="9.5546875" style="39" customWidth="1"/>
    <col min="4" max="4" width="15.77734375" style="39" customWidth="1"/>
    <col min="5" max="5" width="9.88671875" style="39" customWidth="1"/>
    <col min="6" max="6" width="12.88671875" style="39" customWidth="1"/>
    <col min="7" max="7" width="8.109375" style="39" customWidth="1"/>
    <col min="8" max="8" width="13.6640625" style="39" customWidth="1"/>
    <col min="9" max="9" width="7.109375" style="39" customWidth="1"/>
    <col min="10" max="10" width="7.44140625" style="39" customWidth="1"/>
    <col min="11" max="11" width="20.109375" style="39" customWidth="1"/>
    <col min="12" max="12" width="17.44140625" style="39" customWidth="1"/>
    <col min="13" max="13" width="11.88671875" style="39" customWidth="1"/>
    <col min="14" max="14" width="12.21875" style="39" customWidth="1"/>
    <col min="15" max="15" width="14.5546875" style="39" customWidth="1"/>
    <col min="16" max="16" width="14.33203125" style="39" customWidth="1"/>
    <col min="17" max="17" width="15.21875" style="39" customWidth="1"/>
    <col min="18" max="18" width="15.109375" style="41" customWidth="1"/>
    <col min="19" max="19" width="13.5546875" style="39" customWidth="1"/>
    <col min="20" max="20" width="17.88671875" style="39" customWidth="1"/>
    <col min="21" max="16384" width="11.5546875" style="39"/>
  </cols>
  <sheetData>
    <row r="1" spans="1:20" s="42" customFormat="1" ht="42" customHeight="1" x14ac:dyDescent="0.3">
      <c r="A1" s="47" t="s">
        <v>0</v>
      </c>
      <c r="B1" s="48" t="s">
        <v>1</v>
      </c>
      <c r="C1" s="47" t="s">
        <v>2</v>
      </c>
      <c r="D1" s="47" t="s">
        <v>3</v>
      </c>
      <c r="E1" s="49" t="s">
        <v>4</v>
      </c>
      <c r="F1" s="47" t="s">
        <v>5</v>
      </c>
      <c r="G1" s="49" t="s">
        <v>6</v>
      </c>
      <c r="H1" s="47" t="s">
        <v>7</v>
      </c>
      <c r="I1" s="47" t="s">
        <v>8</v>
      </c>
      <c r="J1" s="50" t="s">
        <v>9</v>
      </c>
      <c r="K1" s="47" t="s">
        <v>10</v>
      </c>
      <c r="L1" s="43" t="s">
        <v>20</v>
      </c>
      <c r="M1" s="46" t="s">
        <v>11</v>
      </c>
      <c r="N1" s="43" t="s">
        <v>12</v>
      </c>
      <c r="O1" s="43" t="s">
        <v>13</v>
      </c>
      <c r="P1" s="43" t="s">
        <v>14</v>
      </c>
      <c r="Q1" s="45" t="s">
        <v>15</v>
      </c>
      <c r="R1" s="44" t="s">
        <v>16</v>
      </c>
      <c r="S1" s="45" t="s">
        <v>17</v>
      </c>
      <c r="T1" s="46" t="s">
        <v>18</v>
      </c>
    </row>
    <row r="2" spans="1:20" s="16" customFormat="1" ht="13.8" customHeight="1" x14ac:dyDescent="0.3">
      <c r="A2" s="1" t="s">
        <v>19</v>
      </c>
      <c r="B2" s="2">
        <v>846000678</v>
      </c>
      <c r="C2" s="3">
        <v>86573</v>
      </c>
      <c r="D2" s="4">
        <v>46085</v>
      </c>
      <c r="E2" s="5">
        <v>1</v>
      </c>
      <c r="F2" s="6">
        <v>37</v>
      </c>
      <c r="G2" s="7">
        <v>1</v>
      </c>
      <c r="H2" s="8">
        <v>46086</v>
      </c>
      <c r="I2" s="7">
        <v>7</v>
      </c>
      <c r="J2" s="9">
        <v>0</v>
      </c>
      <c r="K2" s="10">
        <v>101470474</v>
      </c>
      <c r="L2" s="11">
        <v>24999934</v>
      </c>
      <c r="M2" s="10">
        <v>14372939</v>
      </c>
      <c r="N2" s="12">
        <v>959125</v>
      </c>
      <c r="O2" s="13">
        <v>0</v>
      </c>
      <c r="P2" s="13">
        <v>0</v>
      </c>
      <c r="Q2" s="14">
        <f t="shared" ref="Q2:Q12" si="0">+N2</f>
        <v>959125</v>
      </c>
      <c r="R2" s="10">
        <f t="shared" ref="R2:R12" si="1">+L2</f>
        <v>24999934</v>
      </c>
      <c r="S2" s="15">
        <v>46356</v>
      </c>
      <c r="T2" s="10">
        <f t="shared" ref="T2:T13" si="2">+R2</f>
        <v>24999934</v>
      </c>
    </row>
    <row r="3" spans="1:20" s="27" customFormat="1" ht="13.8" customHeight="1" x14ac:dyDescent="0.3">
      <c r="A3" s="17" t="s">
        <v>19</v>
      </c>
      <c r="B3" s="18">
        <v>901201887</v>
      </c>
      <c r="C3" s="19">
        <v>86568</v>
      </c>
      <c r="D3" s="4">
        <v>46087</v>
      </c>
      <c r="E3" s="20">
        <v>1</v>
      </c>
      <c r="F3" s="17">
        <v>30</v>
      </c>
      <c r="G3" s="7">
        <v>1</v>
      </c>
      <c r="H3" s="21">
        <v>46088</v>
      </c>
      <c r="I3" s="17">
        <v>7</v>
      </c>
      <c r="J3" s="17">
        <v>0</v>
      </c>
      <c r="K3" s="22">
        <v>879881320</v>
      </c>
      <c r="L3" s="11">
        <v>198940696</v>
      </c>
      <c r="M3" s="23">
        <v>0</v>
      </c>
      <c r="N3" s="24">
        <v>47820601</v>
      </c>
      <c r="O3" s="25">
        <v>0</v>
      </c>
      <c r="P3" s="26">
        <v>0</v>
      </c>
      <c r="Q3" s="24">
        <f t="shared" si="0"/>
        <v>47820601</v>
      </c>
      <c r="R3" s="10">
        <f t="shared" si="1"/>
        <v>198940696</v>
      </c>
      <c r="S3" s="15">
        <v>46356</v>
      </c>
      <c r="T3" s="10">
        <f t="shared" si="2"/>
        <v>198940696</v>
      </c>
    </row>
    <row r="4" spans="1:20" s="27" customFormat="1" ht="13.8" customHeight="1" x14ac:dyDescent="0.3">
      <c r="A4" s="17" t="s">
        <v>19</v>
      </c>
      <c r="B4" s="28">
        <v>891201845</v>
      </c>
      <c r="C4" s="19">
        <v>86219</v>
      </c>
      <c r="D4" s="29">
        <v>46091</v>
      </c>
      <c r="E4" s="30">
        <v>1</v>
      </c>
      <c r="F4" s="17">
        <v>31</v>
      </c>
      <c r="G4" s="7">
        <v>1</v>
      </c>
      <c r="H4" s="21">
        <v>46092</v>
      </c>
      <c r="I4" s="17">
        <v>7</v>
      </c>
      <c r="J4" s="17">
        <v>0</v>
      </c>
      <c r="K4" s="22">
        <v>228619720</v>
      </c>
      <c r="L4" s="11">
        <v>49241231</v>
      </c>
      <c r="M4" s="22">
        <v>0</v>
      </c>
      <c r="N4" s="24">
        <v>98297263</v>
      </c>
      <c r="O4" s="26">
        <v>0</v>
      </c>
      <c r="P4" s="26">
        <v>0</v>
      </c>
      <c r="Q4" s="31">
        <f t="shared" si="0"/>
        <v>98297263</v>
      </c>
      <c r="R4" s="10">
        <f t="shared" si="1"/>
        <v>49241231</v>
      </c>
      <c r="S4" s="15">
        <v>46356</v>
      </c>
      <c r="T4" s="10">
        <f t="shared" si="2"/>
        <v>49241231</v>
      </c>
    </row>
    <row r="5" spans="1:20" s="27" customFormat="1" ht="13.8" customHeight="1" x14ac:dyDescent="0.3">
      <c r="A5" s="17" t="s">
        <v>19</v>
      </c>
      <c r="B5" s="18">
        <v>846000474</v>
      </c>
      <c r="C5" s="19">
        <v>86320</v>
      </c>
      <c r="D5" s="29">
        <v>46094</v>
      </c>
      <c r="E5" s="30">
        <v>1</v>
      </c>
      <c r="F5" s="17">
        <v>36</v>
      </c>
      <c r="G5" s="7">
        <v>1</v>
      </c>
      <c r="H5" s="21">
        <v>46095</v>
      </c>
      <c r="I5" s="17">
        <v>7</v>
      </c>
      <c r="J5" s="17">
        <v>0</v>
      </c>
      <c r="K5" s="22">
        <v>493725314</v>
      </c>
      <c r="L5" s="11">
        <v>238604007</v>
      </c>
      <c r="M5" s="22">
        <v>0</v>
      </c>
      <c r="N5" s="24">
        <v>104739727</v>
      </c>
      <c r="O5" s="26">
        <v>0</v>
      </c>
      <c r="P5" s="26">
        <v>0</v>
      </c>
      <c r="Q5" s="24">
        <f t="shared" si="0"/>
        <v>104739727</v>
      </c>
      <c r="R5" s="10">
        <f t="shared" si="1"/>
        <v>238604007</v>
      </c>
      <c r="S5" s="15">
        <v>46356</v>
      </c>
      <c r="T5" s="10">
        <f t="shared" si="2"/>
        <v>238604007</v>
      </c>
    </row>
    <row r="6" spans="1:20" s="27" customFormat="1" ht="13.8" customHeight="1" x14ac:dyDescent="0.3">
      <c r="A6" s="17" t="s">
        <v>19</v>
      </c>
      <c r="B6" s="18">
        <v>846002309</v>
      </c>
      <c r="C6" s="32">
        <v>68686</v>
      </c>
      <c r="D6" s="33">
        <v>46118</v>
      </c>
      <c r="E6" s="30">
        <v>1</v>
      </c>
      <c r="F6" s="17">
        <v>38</v>
      </c>
      <c r="G6" s="7">
        <v>1</v>
      </c>
      <c r="H6" s="21">
        <v>46119</v>
      </c>
      <c r="I6" s="17">
        <v>7</v>
      </c>
      <c r="J6" s="17">
        <v>0</v>
      </c>
      <c r="K6" s="22">
        <v>188278942</v>
      </c>
      <c r="L6" s="11">
        <v>62509306</v>
      </c>
      <c r="M6" s="22">
        <v>0</v>
      </c>
      <c r="N6" s="24">
        <v>608500</v>
      </c>
      <c r="O6" s="26">
        <v>0</v>
      </c>
      <c r="P6" s="26">
        <v>0</v>
      </c>
      <c r="Q6" s="24">
        <f t="shared" si="0"/>
        <v>608500</v>
      </c>
      <c r="R6" s="10">
        <f t="shared" si="1"/>
        <v>62509306</v>
      </c>
      <c r="S6" s="15">
        <v>46356</v>
      </c>
      <c r="T6" s="10">
        <f t="shared" si="2"/>
        <v>62509306</v>
      </c>
    </row>
    <row r="7" spans="1:20" s="27" customFormat="1" ht="13.8" customHeight="1" x14ac:dyDescent="0.3">
      <c r="A7" s="17" t="s">
        <v>19</v>
      </c>
      <c r="B7" s="18">
        <v>846003357</v>
      </c>
      <c r="C7" s="19">
        <v>86571</v>
      </c>
      <c r="D7" s="33">
        <v>46126</v>
      </c>
      <c r="E7" s="30">
        <v>1</v>
      </c>
      <c r="F7" s="17">
        <v>33</v>
      </c>
      <c r="G7" s="7">
        <v>1</v>
      </c>
      <c r="H7" s="21">
        <v>46127</v>
      </c>
      <c r="I7" s="17">
        <v>7</v>
      </c>
      <c r="J7" s="17">
        <v>0</v>
      </c>
      <c r="K7" s="22">
        <v>55874722</v>
      </c>
      <c r="L7" s="11">
        <v>15990097</v>
      </c>
      <c r="M7" s="22">
        <v>0</v>
      </c>
      <c r="N7" s="24">
        <v>6111270</v>
      </c>
      <c r="O7" s="26">
        <v>0</v>
      </c>
      <c r="P7" s="26">
        <v>0</v>
      </c>
      <c r="Q7" s="24">
        <f t="shared" si="0"/>
        <v>6111270</v>
      </c>
      <c r="R7" s="10">
        <f t="shared" si="1"/>
        <v>15990097</v>
      </c>
      <c r="S7" s="15">
        <v>46356</v>
      </c>
      <c r="T7" s="10">
        <f t="shared" si="2"/>
        <v>15990097</v>
      </c>
    </row>
    <row r="8" spans="1:20" s="35" customFormat="1" ht="13.8" customHeight="1" x14ac:dyDescent="0.3">
      <c r="A8" s="17" t="s">
        <v>19</v>
      </c>
      <c r="B8" s="18">
        <v>846001620</v>
      </c>
      <c r="C8" s="19">
        <v>86885</v>
      </c>
      <c r="D8" s="33">
        <v>46132</v>
      </c>
      <c r="E8" s="30">
        <v>1</v>
      </c>
      <c r="F8" s="17">
        <v>40</v>
      </c>
      <c r="G8" s="7">
        <v>1</v>
      </c>
      <c r="H8" s="21">
        <v>46133</v>
      </c>
      <c r="I8" s="17">
        <v>7</v>
      </c>
      <c r="J8" s="17">
        <v>0</v>
      </c>
      <c r="K8" s="22">
        <v>142845447</v>
      </c>
      <c r="L8" s="11">
        <v>37452358</v>
      </c>
      <c r="M8" s="22">
        <v>0</v>
      </c>
      <c r="N8" s="24">
        <v>3299390</v>
      </c>
      <c r="O8" s="26">
        <v>0</v>
      </c>
      <c r="P8" s="26">
        <v>0</v>
      </c>
      <c r="Q8" s="34">
        <f t="shared" si="0"/>
        <v>3299390</v>
      </c>
      <c r="R8" s="10">
        <f t="shared" si="1"/>
        <v>37452358</v>
      </c>
      <c r="S8" s="15">
        <v>46356</v>
      </c>
      <c r="T8" s="10">
        <f t="shared" si="2"/>
        <v>37452358</v>
      </c>
    </row>
    <row r="9" spans="1:20" s="35" customFormat="1" ht="13.8" customHeight="1" x14ac:dyDescent="0.3">
      <c r="A9" s="17" t="s">
        <v>19</v>
      </c>
      <c r="B9" s="18">
        <v>891200679</v>
      </c>
      <c r="C9" s="19">
        <v>86001</v>
      </c>
      <c r="D9" s="33">
        <v>46147</v>
      </c>
      <c r="E9" s="30">
        <v>1</v>
      </c>
      <c r="F9" s="17">
        <v>41</v>
      </c>
      <c r="G9" s="7">
        <v>1</v>
      </c>
      <c r="H9" s="21">
        <v>46148</v>
      </c>
      <c r="I9" s="17">
        <v>7</v>
      </c>
      <c r="J9" s="17">
        <v>0</v>
      </c>
      <c r="K9" s="22">
        <v>975432554</v>
      </c>
      <c r="L9" s="11">
        <v>520320360</v>
      </c>
      <c r="M9" s="22">
        <v>0</v>
      </c>
      <c r="N9" s="24">
        <v>104825606</v>
      </c>
      <c r="O9" s="26">
        <v>0</v>
      </c>
      <c r="P9" s="26">
        <v>0</v>
      </c>
      <c r="Q9" s="34">
        <f t="shared" si="0"/>
        <v>104825606</v>
      </c>
      <c r="R9" s="10">
        <f t="shared" si="1"/>
        <v>520320360</v>
      </c>
      <c r="S9" s="15">
        <v>46356</v>
      </c>
      <c r="T9" s="10">
        <f t="shared" si="2"/>
        <v>520320360</v>
      </c>
    </row>
    <row r="10" spans="1:20" s="35" customFormat="1" ht="13.8" customHeight="1" x14ac:dyDescent="0.3">
      <c r="A10" s="17" t="s">
        <v>19</v>
      </c>
      <c r="B10" s="18">
        <v>846000253</v>
      </c>
      <c r="C10" s="19">
        <v>86568</v>
      </c>
      <c r="D10" s="33">
        <v>46153</v>
      </c>
      <c r="E10" s="30">
        <v>1</v>
      </c>
      <c r="F10" s="17">
        <v>35</v>
      </c>
      <c r="G10" s="7">
        <v>1</v>
      </c>
      <c r="H10" s="21">
        <v>46154</v>
      </c>
      <c r="I10" s="17">
        <v>7</v>
      </c>
      <c r="J10" s="17">
        <v>0</v>
      </c>
      <c r="K10" s="22">
        <v>978927569</v>
      </c>
      <c r="L10" s="11">
        <v>415758328</v>
      </c>
      <c r="M10" s="22">
        <v>62516840</v>
      </c>
      <c r="N10" s="24">
        <v>59663966</v>
      </c>
      <c r="O10" s="26">
        <v>0</v>
      </c>
      <c r="P10" s="26">
        <v>0</v>
      </c>
      <c r="Q10" s="34">
        <f t="shared" si="0"/>
        <v>59663966</v>
      </c>
      <c r="R10" s="10">
        <f t="shared" si="1"/>
        <v>415758328</v>
      </c>
      <c r="S10" s="15">
        <v>46356</v>
      </c>
      <c r="T10" s="10">
        <f t="shared" si="2"/>
        <v>415758328</v>
      </c>
    </row>
    <row r="11" spans="1:20" s="35" customFormat="1" ht="13.8" customHeight="1" x14ac:dyDescent="0.3">
      <c r="A11" s="17" t="s">
        <v>19</v>
      </c>
      <c r="B11" s="18">
        <v>846000471</v>
      </c>
      <c r="C11" s="19">
        <v>86202</v>
      </c>
      <c r="D11" s="33">
        <v>46163</v>
      </c>
      <c r="E11" s="30">
        <v>1</v>
      </c>
      <c r="F11" s="17">
        <v>39</v>
      </c>
      <c r="G11" s="7">
        <v>1</v>
      </c>
      <c r="H11" s="21">
        <v>46164</v>
      </c>
      <c r="I11" s="17">
        <v>7</v>
      </c>
      <c r="J11" s="17">
        <v>0</v>
      </c>
      <c r="K11" s="22">
        <v>642371973</v>
      </c>
      <c r="L11" s="11">
        <v>95879020</v>
      </c>
      <c r="M11" s="22">
        <v>0</v>
      </c>
      <c r="N11" s="24">
        <v>46247696</v>
      </c>
      <c r="O11" s="26">
        <v>0</v>
      </c>
      <c r="P11" s="26">
        <v>0</v>
      </c>
      <c r="Q11" s="36">
        <f t="shared" si="0"/>
        <v>46247696</v>
      </c>
      <c r="R11" s="10">
        <f t="shared" si="1"/>
        <v>95879020</v>
      </c>
      <c r="S11" s="15">
        <v>46356</v>
      </c>
      <c r="T11" s="10">
        <f t="shared" si="2"/>
        <v>95879020</v>
      </c>
    </row>
    <row r="12" spans="1:20" s="35" customFormat="1" x14ac:dyDescent="0.3">
      <c r="A12" s="17" t="s">
        <v>19</v>
      </c>
      <c r="B12" s="18">
        <v>891180268</v>
      </c>
      <c r="C12" s="37">
        <v>41000</v>
      </c>
      <c r="D12" s="33">
        <v>46167</v>
      </c>
      <c r="E12" s="30">
        <v>1</v>
      </c>
      <c r="F12" s="17">
        <v>34</v>
      </c>
      <c r="G12" s="7">
        <v>1</v>
      </c>
      <c r="H12" s="21">
        <v>46168</v>
      </c>
      <c r="I12" s="17">
        <v>7</v>
      </c>
      <c r="J12" s="17">
        <v>0</v>
      </c>
      <c r="K12" s="22">
        <v>215010547</v>
      </c>
      <c r="L12" s="24">
        <v>127960945</v>
      </c>
      <c r="M12" s="34">
        <v>28574351</v>
      </c>
      <c r="N12" s="24">
        <v>509884</v>
      </c>
      <c r="O12" s="17">
        <v>0</v>
      </c>
      <c r="P12" s="17">
        <v>0</v>
      </c>
      <c r="Q12" s="34">
        <f t="shared" si="0"/>
        <v>509884</v>
      </c>
      <c r="R12" s="38">
        <f t="shared" si="1"/>
        <v>127960945</v>
      </c>
      <c r="S12" s="15">
        <v>46356</v>
      </c>
      <c r="T12" s="34">
        <f t="shared" si="2"/>
        <v>127960945</v>
      </c>
    </row>
    <row r="13" spans="1:20" s="35" customFormat="1" x14ac:dyDescent="0.3">
      <c r="A13" s="17" t="s">
        <v>19</v>
      </c>
      <c r="B13" s="18">
        <v>846001669</v>
      </c>
      <c r="C13" s="37">
        <v>86568</v>
      </c>
      <c r="D13" s="33">
        <v>46134</v>
      </c>
      <c r="E13" s="17">
        <v>1</v>
      </c>
      <c r="F13" s="17">
        <v>42</v>
      </c>
      <c r="G13" s="7">
        <v>1</v>
      </c>
      <c r="H13" s="21">
        <v>46135</v>
      </c>
      <c r="I13" s="17">
        <v>7</v>
      </c>
      <c r="J13" s="17">
        <v>0</v>
      </c>
      <c r="K13" s="22">
        <v>14226265</v>
      </c>
      <c r="L13" s="24">
        <v>19549987</v>
      </c>
      <c r="M13" s="34">
        <v>2133336</v>
      </c>
      <c r="N13" s="24">
        <v>0</v>
      </c>
      <c r="O13" s="17">
        <v>0</v>
      </c>
      <c r="P13" s="17">
        <v>0</v>
      </c>
      <c r="Q13" s="34">
        <v>0</v>
      </c>
      <c r="R13" s="38">
        <f>+K13</f>
        <v>14226265</v>
      </c>
      <c r="S13" s="15">
        <v>46356</v>
      </c>
      <c r="T13" s="34">
        <f t="shared" si="2"/>
        <v>14226265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 039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AdminSSD</dc:creator>
  <cp:lastModifiedBy>AdminSSD</cp:lastModifiedBy>
  <dcterms:created xsi:type="dcterms:W3CDTF">2025-12-22T15:32:34Z</dcterms:created>
  <dcterms:modified xsi:type="dcterms:W3CDTF">2026-06-22T21:07:09Z</dcterms:modified>
</cp:coreProperties>
</file>